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j.barry\Downloads\"/>
    </mc:Choice>
  </mc:AlternateContent>
  <xr:revisionPtr revIDLastSave="0" documentId="8_{7711A021-7B83-4ECC-AB6C-512E65B1811E}" xr6:coauthVersionLast="47" xr6:coauthVersionMax="47" xr10:uidLastSave="{00000000-0000-0000-0000-000000000000}"/>
  <bookViews>
    <workbookView xWindow="38280" yWindow="-120" windowWidth="29040" windowHeight="15840" xr2:uid="{E708ABFE-814C-47E4-8BCC-DE5644E43D46}"/>
  </bookViews>
  <sheets>
    <sheet name="Expenses" sheetId="1" r:id="rId1"/>
    <sheet name="Cap Tabl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  <c r="I5" i="1"/>
  <c r="I4" i="1"/>
  <c r="I8" i="1" s="1"/>
  <c r="I3" i="1"/>
  <c r="I2" i="1"/>
  <c r="H2" i="1"/>
</calcChain>
</file>

<file path=xl/sharedStrings.xml><?xml version="1.0" encoding="utf-8"?>
<sst xmlns="http://schemas.openxmlformats.org/spreadsheetml/2006/main" count="72" uniqueCount="64">
  <si>
    <t>Category</t>
  </si>
  <si>
    <t>Number of Items</t>
  </si>
  <si>
    <t>Annual</t>
  </si>
  <si>
    <t>Notes</t>
  </si>
  <si>
    <t>People Involved</t>
  </si>
  <si>
    <t>Email</t>
  </si>
  <si>
    <t>IT</t>
  </si>
  <si>
    <t>$6/mo/User</t>
  </si>
  <si>
    <t>Max Guilbert</t>
  </si>
  <si>
    <t>Website</t>
  </si>
  <si>
    <t>$50/Mo</t>
  </si>
  <si>
    <t>Marketing</t>
  </si>
  <si>
    <t>N/A</t>
  </si>
  <si>
    <t>Garrett Campbell</t>
  </si>
  <si>
    <t>First</t>
  </si>
  <si>
    <t>Last</t>
  </si>
  <si>
    <t>Investment</t>
  </si>
  <si>
    <t>%</t>
  </si>
  <si>
    <t>Outlay</t>
  </si>
  <si>
    <t>Timothy</t>
  </si>
  <si>
    <t>Parks</t>
  </si>
  <si>
    <t>Rick</t>
  </si>
  <si>
    <t>Chan</t>
  </si>
  <si>
    <t>Kevin</t>
  </si>
  <si>
    <t>Huang</t>
  </si>
  <si>
    <t>Greg</t>
  </si>
  <si>
    <t>Cunningham</t>
  </si>
  <si>
    <t>Bob</t>
  </si>
  <si>
    <t>Guilbert</t>
  </si>
  <si>
    <t>Zachary</t>
  </si>
  <si>
    <t>Stackhouse</t>
  </si>
  <si>
    <t>DJ</t>
  </si>
  <si>
    <t>Barry</t>
  </si>
  <si>
    <t>MIke</t>
  </si>
  <si>
    <t>Washington</t>
  </si>
  <si>
    <t>Doug</t>
  </si>
  <si>
    <t>Keller</t>
  </si>
  <si>
    <t>Mark</t>
  </si>
  <si>
    <t>Robbins</t>
  </si>
  <si>
    <t>Joe</t>
  </si>
  <si>
    <t>Burbella</t>
  </si>
  <si>
    <t>Patrick</t>
  </si>
  <si>
    <t>Clancy</t>
  </si>
  <si>
    <t>Niall</t>
  </si>
  <si>
    <t>Fitzgerald</t>
  </si>
  <si>
    <t>MIchael</t>
  </si>
  <si>
    <t>Urciuoli</t>
  </si>
  <si>
    <t>Flood</t>
  </si>
  <si>
    <t>NML</t>
  </si>
  <si>
    <t>Garrett</t>
  </si>
  <si>
    <t>Campbell</t>
  </si>
  <si>
    <t>Adam</t>
  </si>
  <si>
    <t>Stone</t>
  </si>
  <si>
    <t>Department</t>
  </si>
  <si>
    <t>Start</t>
  </si>
  <si>
    <t>YTD</t>
  </si>
  <si>
    <t>Graphic Design/Logo</t>
  </si>
  <si>
    <t>End</t>
  </si>
  <si>
    <t>-</t>
  </si>
  <si>
    <t>Merchandise</t>
  </si>
  <si>
    <t>DJ Barry</t>
  </si>
  <si>
    <t>Annual $</t>
  </si>
  <si>
    <t>Monthly per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</si>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</sst>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44" formatCode="_(&quot;$&quot;* #,##0.00_);_(&quot;$&quot;* \(#,##0.00\);_(&quot;$&quot;* &quot;-&quot;??_);_(@_)"/>
    <numFmt numFmtId="165" formatCode="_(&quot;$&quot;* #,##0_);_(&quot;$&quot;* \(#,##0\);_(&quot;$&quot;* &quot;-&quot;??_);_(@_)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E59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6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/>
    </xf>
    <xf numFmtId="0" fontId="2" fillId="0" borderId="1" xfId="0" applyFont="1" applyBorder="1" applyAlignment="1">
      <alignment wrapText="1"/>
    </xf>
    <xf numFmtId="6" fontId="2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6" fontId="2" fillId="0" borderId="1" xfId="0" applyNumberFormat="1" applyFont="1" applyBorder="1" applyAlignment="1">
      <alignment horizontal="right"/>
    </xf>
    <xf numFmtId="6" fontId="2" fillId="0" borderId="1" xfId="0" applyNumberFormat="1" applyFont="1" applyBorder="1"/>
    <xf numFmtId="10" fontId="2" fillId="0" borderId="1" xfId="0" applyNumberFormat="1" applyFont="1" applyBorder="1" applyAlignment="1">
      <alignment horizontal="right" wrapText="1"/>
    </xf>
    <xf numFmtId="6" fontId="1" fillId="0" borderId="1" xfId="0" applyNumberFormat="1" applyFont="1" applyBorder="1" applyAlignment="1">
      <alignment horizontal="right" wrapText="1"/>
    </xf>
    <xf numFmtId="10" fontId="1" fillId="0" borderId="1" xfId="0" applyNumberFormat="1" applyFont="1" applyBorder="1" applyAlignment="1">
      <alignment horizontal="right" wrapText="1"/>
    </xf>
    <xf numFmtId="14" fontId="2" fillId="0" borderId="1" xfId="0" applyNumberFormat="1" applyFont="1" applyBorder="1" applyAlignment="1">
      <alignment horizontal="right"/>
    </xf>
    <xf numFmtId="14" fontId="2" fillId="0" borderId="1" xfId="0" applyNumberFormat="1" applyFont="1" applyBorder="1"/>
    <xf numFmtId="0" fontId="5" fillId="0" borderId="1" xfId="0" applyFont="1" applyBorder="1"/>
    <xf numFmtId="14" fontId="5" fillId="0" borderId="1" xfId="0" applyNumberFormat="1" applyFont="1" applyBorder="1"/>
    <xf numFmtId="165" fontId="2" fillId="0" borderId="1" xfId="1" applyNumberFormat="1" applyFont="1" applyBorder="1" applyAlignment="1">
      <alignment horizontal="right"/>
    </xf>
    <xf numFmtId="165" fontId="2" fillId="0" borderId="1" xfId="1" applyNumberFormat="1" applyFont="1" applyBorder="1"/>
    <xf numFmtId="165" fontId="0" fillId="0" borderId="0" xfId="1" applyNumberFormat="1" applyFont="1"/>
    <xf numFmtId="0" fontId="2" fillId="0" borderId="2" xfId="0" applyFont="1" applyFill="1" applyBorder="1"/>
    <xf numFmtId="0" fontId="2" fillId="0" borderId="2" xfId="0" applyFont="1" applyFill="1" applyBorder="1" applyAlignment="1">
      <alignment horizontal="right"/>
    </xf>
    <xf numFmtId="165" fontId="4" fillId="3" borderId="0" xfId="1" applyNumberFormat="1" applyFont="1" applyFill="1" applyBorder="1"/>
    <xf numFmtId="0" fontId="0" fillId="0" borderId="0" xfId="0" applyBorder="1"/>
    <xf numFmtId="165" fontId="0" fillId="0" borderId="0" xfId="1" applyNumberFormat="1" applyFont="1" applyBorder="1"/>
    <xf numFmtId="0" fontId="1" fillId="0" borderId="0" xfId="0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A30F0-A71F-4547-80D5-82061BF27337}">
  <dimension ref="A1:K18"/>
  <sheetViews>
    <sheetView tabSelected="1" zoomScale="175" zoomScaleNormal="175" workbookViewId="0">
      <selection activeCell="B13" sqref="B13"/>
    </sheetView>
  </sheetViews>
  <sheetFormatPr defaultRowHeight="15" x14ac:dyDescent="0.25"/>
  <cols>
    <col min="1" max="1" width="19.5703125" customWidth="1"/>
    <col min="2" max="2" width="13.7109375" customWidth="1"/>
    <col min="3" max="3" width="11.7109375" customWidth="1"/>
    <col min="4" max="4" width="10.42578125" customWidth="1"/>
    <col min="5" max="5" width="11.28515625" customWidth="1"/>
    <col min="6" max="9" width="13.7109375" customWidth="1"/>
    <col min="10" max="10" width="18.7109375" customWidth="1"/>
    <col min="11" max="11" width="17.42578125" customWidth="1"/>
  </cols>
  <sheetData>
    <row r="1" spans="1:11" ht="27" thickBot="1" x14ac:dyDescent="0.3">
      <c r="A1" s="1" t="s">
        <v>0</v>
      </c>
      <c r="B1" s="1" t="s">
        <v>53</v>
      </c>
      <c r="C1" s="1" t="s">
        <v>1</v>
      </c>
      <c r="D1" s="1" t="s">
        <v>62</v>
      </c>
      <c r="E1" s="1" t="s">
        <v>2</v>
      </c>
      <c r="F1" s="1" t="s">
        <v>54</v>
      </c>
      <c r="G1" s="1" t="s">
        <v>57</v>
      </c>
      <c r="H1" s="1" t="s">
        <v>55</v>
      </c>
      <c r="I1" s="1" t="s">
        <v>61</v>
      </c>
      <c r="J1" s="2" t="s">
        <v>4</v>
      </c>
      <c r="K1" s="1" t="s">
        <v>3</v>
      </c>
    </row>
    <row r="2" spans="1:11" ht="15.75" thickBot="1" x14ac:dyDescent="0.3">
      <c r="A2" s="6" t="s">
        <v>5</v>
      </c>
      <c r="B2" s="6" t="s">
        <v>6</v>
      </c>
      <c r="C2" s="7">
        <v>3</v>
      </c>
      <c r="D2" s="8">
        <v>6</v>
      </c>
      <c r="E2" s="8">
        <v>216</v>
      </c>
      <c r="F2" s="13">
        <v>45047</v>
      </c>
      <c r="G2" s="13" t="s">
        <v>58</v>
      </c>
      <c r="H2" s="17">
        <f>D2*2</f>
        <v>12</v>
      </c>
      <c r="I2" s="8">
        <f>D2*C2*12</f>
        <v>216</v>
      </c>
      <c r="J2" s="6" t="s">
        <v>8</v>
      </c>
      <c r="K2" s="6" t="s">
        <v>7</v>
      </c>
    </row>
    <row r="3" spans="1:11" ht="15.75" thickBot="1" x14ac:dyDescent="0.3">
      <c r="A3" s="6" t="s">
        <v>9</v>
      </c>
      <c r="B3" s="6" t="s">
        <v>11</v>
      </c>
      <c r="C3" s="7">
        <v>1</v>
      </c>
      <c r="D3" s="8">
        <v>50</v>
      </c>
      <c r="E3" s="8">
        <v>600</v>
      </c>
      <c r="F3" s="13">
        <v>45078</v>
      </c>
      <c r="G3" s="8" t="s">
        <v>58</v>
      </c>
      <c r="H3" s="17">
        <v>50</v>
      </c>
      <c r="I3" s="8">
        <f t="shared" ref="I3:I5" si="0">D3*C3*12</f>
        <v>600</v>
      </c>
      <c r="J3" s="6" t="s">
        <v>8</v>
      </c>
      <c r="K3" s="6" t="s">
        <v>10</v>
      </c>
    </row>
    <row r="4" spans="1:11" ht="15.75" thickBot="1" x14ac:dyDescent="0.3">
      <c r="A4" s="6" t="s">
        <v>56</v>
      </c>
      <c r="B4" s="6" t="s">
        <v>11</v>
      </c>
      <c r="C4" s="7">
        <v>1</v>
      </c>
      <c r="D4" s="15" t="s">
        <v>12</v>
      </c>
      <c r="E4" s="16" t="s">
        <v>12</v>
      </c>
      <c r="F4" s="14">
        <v>45047</v>
      </c>
      <c r="G4" s="14">
        <v>45047</v>
      </c>
      <c r="H4" s="18">
        <v>500</v>
      </c>
      <c r="I4" s="8">
        <f>IFERROR(D4*C4*12,H4)</f>
        <v>500</v>
      </c>
      <c r="J4" s="5" t="s">
        <v>13</v>
      </c>
      <c r="K4" s="9">
        <v>500</v>
      </c>
    </row>
    <row r="5" spans="1:11" ht="15.75" thickBot="1" x14ac:dyDescent="0.3">
      <c r="A5" s="20" t="s">
        <v>59</v>
      </c>
      <c r="B5" s="20" t="s">
        <v>11</v>
      </c>
      <c r="C5" s="21">
        <v>1</v>
      </c>
      <c r="D5" s="15" t="s">
        <v>12</v>
      </c>
      <c r="E5" s="16" t="s">
        <v>12</v>
      </c>
      <c r="F5" s="13">
        <v>45078</v>
      </c>
      <c r="G5" s="13">
        <v>45078</v>
      </c>
      <c r="H5" s="19">
        <v>412</v>
      </c>
      <c r="I5" s="8">
        <f t="shared" ref="I5:I6" si="1">IFERROR(D5*C5*12,H5)</f>
        <v>412</v>
      </c>
      <c r="J5" t="s">
        <v>60</v>
      </c>
    </row>
    <row r="6" spans="1:11" ht="15.75" thickBot="1" x14ac:dyDescent="0.3">
      <c r="H6" s="19"/>
      <c r="I6" s="8"/>
    </row>
    <row r="7" spans="1:11" x14ac:dyDescent="0.25">
      <c r="H7" s="19"/>
    </row>
    <row r="8" spans="1:11" x14ac:dyDescent="0.25">
      <c r="A8" s="25" t="s">
        <v>63</v>
      </c>
      <c r="H8" s="22">
        <f>SUM(H2:H6)</f>
        <v>974</v>
      </c>
      <c r="I8" s="22">
        <f>SUM(I2:I6)</f>
        <v>1728</v>
      </c>
    </row>
    <row r="9" spans="1:11" x14ac:dyDescent="0.25">
      <c r="H9" s="24"/>
    </row>
    <row r="10" spans="1:11" x14ac:dyDescent="0.25">
      <c r="G10" s="23"/>
      <c r="H10" s="24"/>
    </row>
    <row r="11" spans="1:11" x14ac:dyDescent="0.25">
      <c r="H11" s="19"/>
    </row>
    <row r="12" spans="1:11" x14ac:dyDescent="0.25">
      <c r="H12" s="19"/>
    </row>
    <row r="13" spans="1:11" x14ac:dyDescent="0.25">
      <c r="H13" s="19"/>
    </row>
    <row r="14" spans="1:11" x14ac:dyDescent="0.25">
      <c r="H14" s="19"/>
    </row>
    <row r="15" spans="1:11" x14ac:dyDescent="0.25">
      <c r="H15" s="19"/>
    </row>
    <row r="16" spans="1:11" x14ac:dyDescent="0.25">
      <c r="H16" s="19"/>
    </row>
    <row r="17" spans="8:8" x14ac:dyDescent="0.25">
      <c r="H17" s="19"/>
    </row>
    <row r="18" spans="8:8" x14ac:dyDescent="0.25">
      <c r="H18" s="19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4CA47-253F-42BD-81AE-7AE4114FDE1A}">
  <dimension ref="A1:E20"/>
  <sheetViews>
    <sheetView workbookViewId="0">
      <selection activeCell="T20" sqref="T20"/>
    </sheetView>
  </sheetViews>
  <sheetFormatPr defaultRowHeight="15" x14ac:dyDescent="0.25"/>
  <cols>
    <col min="1" max="5" width="17" customWidth="1"/>
  </cols>
  <sheetData>
    <row r="1" spans="1:5" ht="27" thickBot="1" x14ac:dyDescent="0.3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</row>
    <row r="2" spans="1:5" ht="15.75" thickBot="1" x14ac:dyDescent="0.3">
      <c r="A2" s="3" t="s">
        <v>19</v>
      </c>
      <c r="B2" s="3" t="s">
        <v>20</v>
      </c>
      <c r="C2" s="4">
        <v>150000</v>
      </c>
      <c r="D2" s="10">
        <v>0.2</v>
      </c>
      <c r="E2" s="4">
        <v>170250</v>
      </c>
    </row>
    <row r="3" spans="1:5" ht="15.75" thickBot="1" x14ac:dyDescent="0.3">
      <c r="A3" s="3" t="s">
        <v>21</v>
      </c>
      <c r="B3" s="3" t="s">
        <v>22</v>
      </c>
      <c r="C3" s="4">
        <v>150000</v>
      </c>
      <c r="D3" s="10">
        <v>0.2</v>
      </c>
      <c r="E3" s="4">
        <v>170250</v>
      </c>
    </row>
    <row r="4" spans="1:5" ht="15.75" thickBot="1" x14ac:dyDescent="0.3">
      <c r="A4" s="3" t="s">
        <v>23</v>
      </c>
      <c r="B4" s="3" t="s">
        <v>24</v>
      </c>
      <c r="C4" s="4">
        <v>80000</v>
      </c>
      <c r="D4" s="10">
        <v>0.107</v>
      </c>
      <c r="E4" s="4">
        <v>90800</v>
      </c>
    </row>
    <row r="5" spans="1:5" ht="27" thickBot="1" x14ac:dyDescent="0.3">
      <c r="A5" s="3" t="s">
        <v>25</v>
      </c>
      <c r="B5" s="3" t="s">
        <v>26</v>
      </c>
      <c r="C5" s="4">
        <v>50000</v>
      </c>
      <c r="D5" s="10">
        <v>6.7000000000000004E-2</v>
      </c>
      <c r="E5" s="4">
        <v>56750</v>
      </c>
    </row>
    <row r="6" spans="1:5" ht="15.75" thickBot="1" x14ac:dyDescent="0.3">
      <c r="A6" s="3" t="s">
        <v>27</v>
      </c>
      <c r="B6" s="3" t="s">
        <v>28</v>
      </c>
      <c r="C6" s="4">
        <v>50000</v>
      </c>
      <c r="D6" s="10">
        <v>6.7000000000000004E-2</v>
      </c>
      <c r="E6" s="4">
        <v>56750</v>
      </c>
    </row>
    <row r="7" spans="1:5" ht="27" thickBot="1" x14ac:dyDescent="0.3">
      <c r="A7" s="3" t="s">
        <v>29</v>
      </c>
      <c r="B7" s="3" t="s">
        <v>30</v>
      </c>
      <c r="C7" s="4">
        <v>25000</v>
      </c>
      <c r="D7" s="10">
        <v>3.3000000000000002E-2</v>
      </c>
      <c r="E7" s="4">
        <v>28375</v>
      </c>
    </row>
    <row r="8" spans="1:5" ht="15.75" thickBot="1" x14ac:dyDescent="0.3">
      <c r="A8" s="3" t="s">
        <v>31</v>
      </c>
      <c r="B8" s="3" t="s">
        <v>32</v>
      </c>
      <c r="C8" s="4">
        <v>25000</v>
      </c>
      <c r="D8" s="10">
        <v>3.3000000000000002E-2</v>
      </c>
      <c r="E8" s="4">
        <v>28375</v>
      </c>
    </row>
    <row r="9" spans="1:5" ht="27" thickBot="1" x14ac:dyDescent="0.3">
      <c r="A9" s="3" t="s">
        <v>33</v>
      </c>
      <c r="B9" s="3" t="s">
        <v>34</v>
      </c>
      <c r="C9" s="4">
        <v>25000</v>
      </c>
      <c r="D9" s="10">
        <v>3.3000000000000002E-2</v>
      </c>
      <c r="E9" s="4">
        <v>28375</v>
      </c>
    </row>
    <row r="10" spans="1:5" ht="15.75" thickBot="1" x14ac:dyDescent="0.3">
      <c r="A10" s="3" t="s">
        <v>35</v>
      </c>
      <c r="B10" s="3" t="s">
        <v>36</v>
      </c>
      <c r="C10" s="4">
        <v>25000</v>
      </c>
      <c r="D10" s="10">
        <v>3.3000000000000002E-2</v>
      </c>
      <c r="E10" s="4">
        <v>28375</v>
      </c>
    </row>
    <row r="11" spans="1:5" ht="15.75" thickBot="1" x14ac:dyDescent="0.3">
      <c r="A11" s="3" t="s">
        <v>37</v>
      </c>
      <c r="B11" s="3" t="s">
        <v>38</v>
      </c>
      <c r="C11" s="4">
        <v>25000</v>
      </c>
      <c r="D11" s="10">
        <v>3.3000000000000002E-2</v>
      </c>
      <c r="E11" s="4">
        <v>28375</v>
      </c>
    </row>
    <row r="12" spans="1:5" ht="15.75" thickBot="1" x14ac:dyDescent="0.3">
      <c r="A12" s="3" t="s">
        <v>39</v>
      </c>
      <c r="B12" s="3" t="s">
        <v>40</v>
      </c>
      <c r="C12" s="4">
        <v>25000</v>
      </c>
      <c r="D12" s="10">
        <v>3.3000000000000002E-2</v>
      </c>
      <c r="E12" s="4">
        <v>28375</v>
      </c>
    </row>
    <row r="13" spans="1:5" ht="15.75" thickBot="1" x14ac:dyDescent="0.3">
      <c r="A13" s="3" t="s">
        <v>41</v>
      </c>
      <c r="B13" s="3" t="s">
        <v>42</v>
      </c>
      <c r="C13" s="4">
        <v>20000</v>
      </c>
      <c r="D13" s="10">
        <v>2.7E-2</v>
      </c>
      <c r="E13" s="4">
        <v>22700</v>
      </c>
    </row>
    <row r="14" spans="1:5" ht="15.75" thickBot="1" x14ac:dyDescent="0.3">
      <c r="A14" s="3" t="s">
        <v>43</v>
      </c>
      <c r="B14" s="3" t="s">
        <v>44</v>
      </c>
      <c r="C14" s="4">
        <v>20000</v>
      </c>
      <c r="D14" s="10">
        <v>2.7E-2</v>
      </c>
      <c r="E14" s="4">
        <v>22700</v>
      </c>
    </row>
    <row r="15" spans="1:5" ht="15.75" thickBot="1" x14ac:dyDescent="0.3">
      <c r="A15" s="3" t="s">
        <v>45</v>
      </c>
      <c r="B15" s="3" t="s">
        <v>46</v>
      </c>
      <c r="C15" s="4">
        <v>20000</v>
      </c>
      <c r="D15" s="10">
        <v>2.7E-2</v>
      </c>
      <c r="E15" s="4">
        <v>22700</v>
      </c>
    </row>
    <row r="16" spans="1:5" ht="15.75" thickBot="1" x14ac:dyDescent="0.3">
      <c r="A16" s="3" t="s">
        <v>25</v>
      </c>
      <c r="B16" s="3" t="s">
        <v>47</v>
      </c>
      <c r="C16" s="4">
        <v>20000</v>
      </c>
      <c r="D16" s="10">
        <v>2.7E-2</v>
      </c>
      <c r="E16" s="4">
        <v>22700</v>
      </c>
    </row>
    <row r="17" spans="1:5" ht="15.75" thickBot="1" x14ac:dyDescent="0.3">
      <c r="A17" s="3" t="s">
        <v>48</v>
      </c>
      <c r="B17" s="3"/>
      <c r="C17" s="4">
        <v>15000</v>
      </c>
      <c r="D17" s="10">
        <v>0.02</v>
      </c>
      <c r="E17" s="4">
        <v>17025</v>
      </c>
    </row>
    <row r="18" spans="1:5" ht="15.75" thickBot="1" x14ac:dyDescent="0.3">
      <c r="A18" s="3" t="s">
        <v>49</v>
      </c>
      <c r="B18" s="3" t="s">
        <v>50</v>
      </c>
      <c r="C18" s="4">
        <v>15000</v>
      </c>
      <c r="D18" s="10">
        <v>0.02</v>
      </c>
      <c r="E18" s="4">
        <v>17025</v>
      </c>
    </row>
    <row r="19" spans="1:5" ht="15.75" thickBot="1" x14ac:dyDescent="0.3">
      <c r="A19" s="3" t="s">
        <v>51</v>
      </c>
      <c r="B19" s="3" t="s">
        <v>52</v>
      </c>
      <c r="C19" s="4">
        <v>10000</v>
      </c>
      <c r="D19" s="10">
        <v>1.2999999999999999E-2</v>
      </c>
      <c r="E19" s="4">
        <v>11350</v>
      </c>
    </row>
    <row r="20" spans="1:5" ht="15.75" thickBot="1" x14ac:dyDescent="0.3">
      <c r="A20" s="3"/>
      <c r="B20" s="3"/>
      <c r="C20" s="11">
        <v>750000</v>
      </c>
      <c r="D20" s="12">
        <v>1</v>
      </c>
      <c r="E20" s="11">
        <v>851250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Expenses</vt:lpstr>
      <vt:lpstr>Cap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 Barry</dc:creator>
  <cp:lastModifiedBy>DJ Barry</cp:lastModifiedBy>
  <dcterms:created xsi:type="dcterms:W3CDTF">2023-05-16T17:37:49Z</dcterms:created>
  <dcterms:modified xsi:type="dcterms:W3CDTF">2023-06-08T19:07:39Z</dcterms:modified>
</cp:coreProperties>
</file>