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.barry\OneDrive - Crash Champions\Documents\"/>
    </mc:Choice>
  </mc:AlternateContent>
  <xr:revisionPtr revIDLastSave="0" documentId="8_{1D80936F-0636-4606-86EB-68D7732F4CA6}" xr6:coauthVersionLast="47" xr6:coauthVersionMax="47" xr10:uidLastSave="{00000000-0000-0000-0000-000000000000}"/>
  <bookViews>
    <workbookView xWindow="-120" yWindow="-120" windowWidth="38640" windowHeight="23640" xr2:uid="{70F6CCF1-B244-4F05-9948-9FBFE32987A3}"/>
  </bookViews>
  <sheets>
    <sheet name="Cold Dice Expenses" sheetId="2" r:id="rId1"/>
    <sheet name="MiLP Tempe 10.14.23" sheetId="1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C19" i="1"/>
  <c r="B19" i="1"/>
  <c r="I4" i="1"/>
  <c r="I3" i="1"/>
  <c r="I2" i="1"/>
  <c r="I5" i="1" l="1"/>
  <c r="C8" i="1" s="1"/>
  <c r="B2" i="1" l="1"/>
  <c r="D20" i="1" s="1"/>
</calcChain>
</file>

<file path=xl/sharedStrings.xml><?xml version="1.0" encoding="utf-8"?>
<sst xmlns="http://schemas.openxmlformats.org/spreadsheetml/2006/main" count="73" uniqueCount="60">
  <si>
    <t>Revenue</t>
  </si>
  <si>
    <t>Expenses</t>
  </si>
  <si>
    <t>DUPR</t>
  </si>
  <si>
    <t>PickleMall</t>
  </si>
  <si>
    <t>Sign-ups</t>
  </si>
  <si>
    <t>DUPR 20</t>
  </si>
  <si>
    <t>DUPR 18</t>
  </si>
  <si>
    <t>Teams</t>
  </si>
  <si>
    <t>Total</t>
  </si>
  <si>
    <t xml:space="preserve">Unforced PB </t>
  </si>
  <si>
    <t>NET</t>
  </si>
  <si>
    <t>Prizes</t>
  </si>
  <si>
    <t>Merchandise</t>
  </si>
  <si>
    <t>Entry Fees</t>
  </si>
  <si>
    <t>XSET Music Festival</t>
  </si>
  <si>
    <t>Gambling Division</t>
  </si>
  <si>
    <t>Description</t>
  </si>
  <si>
    <t>MiLP SBSE</t>
  </si>
  <si>
    <t>Logo Design</t>
  </si>
  <si>
    <t>Uniforms #1</t>
  </si>
  <si>
    <t>Uniforms #2</t>
  </si>
  <si>
    <t>Pickleball PPA</t>
  </si>
  <si>
    <t>Tennis - US Open</t>
  </si>
  <si>
    <t>Signage/Banners</t>
  </si>
  <si>
    <t>Paddles</t>
  </si>
  <si>
    <t>Net, Balls, Tape</t>
  </si>
  <si>
    <t>Notes</t>
  </si>
  <si>
    <t>RushOrderTees - 4 for initial tournament</t>
  </si>
  <si>
    <t>Formuth - 12 for future tournament(s)</t>
  </si>
  <si>
    <t>Date</t>
  </si>
  <si>
    <t>Category</t>
  </si>
  <si>
    <t>PPA - See Gambling Division</t>
  </si>
  <si>
    <t>US Open Tennis - See Gambling Division</t>
  </si>
  <si>
    <t>Paid</t>
  </si>
  <si>
    <t>Yes</t>
  </si>
  <si>
    <t>No</t>
  </si>
  <si>
    <t>Vantaze Pickleball - 12 paddles</t>
  </si>
  <si>
    <t>Pickleball Central</t>
  </si>
  <si>
    <t>DUPR 22</t>
  </si>
  <si>
    <t>Actual Expenses</t>
  </si>
  <si>
    <t>Signarama - WAITING ON INVOICE</t>
  </si>
  <si>
    <t>Garrett Campbell friend - Need screenshot of venmo from TP</t>
  </si>
  <si>
    <t>Doc ID</t>
  </si>
  <si>
    <t>Exp ID</t>
  </si>
  <si>
    <t>001</t>
  </si>
  <si>
    <t>002</t>
  </si>
  <si>
    <t>003</t>
  </si>
  <si>
    <t>004</t>
  </si>
  <si>
    <t>005</t>
  </si>
  <si>
    <t>006</t>
  </si>
  <si>
    <t>007</t>
  </si>
  <si>
    <t>008</t>
  </si>
  <si>
    <t>002MILP23</t>
  </si>
  <si>
    <t>004Gamb23</t>
  </si>
  <si>
    <t>006XSET23</t>
  </si>
  <si>
    <t>007XSET23</t>
  </si>
  <si>
    <t>008XSET23</t>
  </si>
  <si>
    <t>005Gamb23</t>
  </si>
  <si>
    <t>003MILP23</t>
  </si>
  <si>
    <t>001MILP23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</si>
</sst>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  <numFmt numFmtId="167" formatCode="_(&quot;$&quot;* #,##0_);_(&quot;$&quot;* \(#,##0\);_(&quot;$&quot;* &quot;-&quot;?_);_(@_)"/>
    <numFmt numFmtId="168" formatCode="_(&quot;$&quot;* #,##0.00_);_(&quot;$&quot;* \(#,##0.00\);_(&quot;$&quot;* &quot;-&quot;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65" fontId="0" fillId="0" borderId="0" xfId="1" applyNumberFormat="1" applyFont="1"/>
    <xf numFmtId="165" fontId="0" fillId="0" borderId="0" xfId="0" applyNumberFormat="1"/>
    <xf numFmtId="167" fontId="0" fillId="0" borderId="0" xfId="0" applyNumberFormat="1"/>
    <xf numFmtId="0" fontId="3" fillId="0" borderId="0" xfId="0" applyFont="1"/>
    <xf numFmtId="165" fontId="3" fillId="0" borderId="0" xfId="1" applyNumberFormat="1" applyFont="1"/>
    <xf numFmtId="168" fontId="0" fillId="0" borderId="0" xfId="0" applyNumberFormat="1"/>
    <xf numFmtId="14" fontId="0" fillId="0" borderId="0" xfId="1" applyNumberFormat="1" applyFont="1"/>
    <xf numFmtId="14" fontId="0" fillId="0" borderId="0" xfId="0" applyNumberFormat="1"/>
    <xf numFmtId="0" fontId="3" fillId="2" borderId="0" xfId="0" applyFont="1" applyFill="1"/>
    <xf numFmtId="0" fontId="3" fillId="2" borderId="1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0" fillId="0" borderId="6" xfId="0" applyBorder="1"/>
    <xf numFmtId="0" fontId="0" fillId="0" borderId="0" xfId="0" applyBorder="1"/>
    <xf numFmtId="165" fontId="0" fillId="0" borderId="7" xfId="1" applyNumberFormat="1" applyFont="1" applyBorder="1"/>
    <xf numFmtId="0" fontId="0" fillId="0" borderId="8" xfId="0" applyBorder="1"/>
    <xf numFmtId="0" fontId="0" fillId="0" borderId="9" xfId="0" applyBorder="1"/>
    <xf numFmtId="165" fontId="4" fillId="0" borderId="2" xfId="0" applyNumberFormat="1" applyFont="1" applyBorder="1"/>
    <xf numFmtId="0" fontId="0" fillId="0" borderId="0" xfId="0" applyFont="1" applyBorder="1"/>
    <xf numFmtId="168" fontId="0" fillId="0" borderId="0" xfId="0" applyNumberFormat="1" applyFont="1" applyBorder="1"/>
    <xf numFmtId="14" fontId="0" fillId="0" borderId="0" xfId="0" applyNumberFormat="1" applyFont="1" applyBorder="1"/>
    <xf numFmtId="168" fontId="0" fillId="0" borderId="0" xfId="1" applyNumberFormat="1" applyFont="1" applyBorder="1"/>
    <xf numFmtId="165" fontId="0" fillId="0" borderId="0" xfId="1" applyNumberFormat="1" applyFont="1" applyBorder="1"/>
    <xf numFmtId="14" fontId="0" fillId="0" borderId="0" xfId="1" applyNumberFormat="1" applyFont="1" applyBorder="1"/>
    <xf numFmtId="0" fontId="0" fillId="0" borderId="1" xfId="0" applyBorder="1"/>
    <xf numFmtId="0" fontId="0" fillId="0" borderId="1" xfId="0" applyFont="1" applyBorder="1"/>
    <xf numFmtId="168" fontId="0" fillId="0" borderId="1" xfId="0" applyNumberFormat="1" applyBorder="1"/>
    <xf numFmtId="14" fontId="0" fillId="0" borderId="1" xfId="0" applyNumberFormat="1" applyBorder="1"/>
    <xf numFmtId="165" fontId="0" fillId="0" borderId="1" xfId="0" applyNumberFormat="1" applyBorder="1"/>
    <xf numFmtId="168" fontId="3" fillId="0" borderId="0" xfId="1" applyNumberFormat="1" applyFont="1"/>
    <xf numFmtId="0" fontId="0" fillId="3" borderId="0" xfId="0" applyFill="1" applyBorder="1"/>
    <xf numFmtId="0" fontId="3" fillId="2" borderId="0" xfId="0" applyFont="1" applyFill="1" applyBorder="1"/>
    <xf numFmtId="14" fontId="0" fillId="2" borderId="0" xfId="1" applyNumberFormat="1" applyFont="1" applyFill="1" applyBorder="1"/>
    <xf numFmtId="0" fontId="0" fillId="3" borderId="0" xfId="0" applyFill="1" applyBorder="1" applyAlignment="1">
      <alignment wrapText="1"/>
    </xf>
    <xf numFmtId="0" fontId="0" fillId="0" borderId="0" xfId="0" quotePrefix="1" applyFont="1" applyBorder="1"/>
    <xf numFmtId="0" fontId="0" fillId="0" borderId="0" xfId="0" quotePrefix="1"/>
  </cellXfs>
  <cellStyles count="2">
    <cellStyle name="Currency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28C13-89FC-41AD-B2DB-12FFFD040E72}">
  <dimension ref="A1:K31"/>
  <sheetViews>
    <sheetView tabSelected="1" zoomScale="205" zoomScaleNormal="205" workbookViewId="0">
      <selection activeCell="F18" sqref="F18"/>
    </sheetView>
  </sheetViews>
  <sheetFormatPr defaultRowHeight="15" x14ac:dyDescent="0.25"/>
  <cols>
    <col min="1" max="1" width="6.7109375" customWidth="1"/>
    <col min="2" max="2" width="21.140625" customWidth="1"/>
    <col min="3" max="3" width="19.7109375" customWidth="1"/>
    <col min="4" max="4" width="22" customWidth="1"/>
    <col min="5" max="6" width="14.7109375" customWidth="1"/>
    <col min="7" max="7" width="39.28515625" customWidth="1"/>
    <col min="8" max="8" width="13.140625" customWidth="1"/>
    <col min="10" max="10" width="8.7109375" customWidth="1"/>
    <col min="11" max="11" width="10.5703125" bestFit="1" customWidth="1"/>
  </cols>
  <sheetData>
    <row r="1" spans="1:11" ht="15.75" x14ac:dyDescent="0.25">
      <c r="A1" s="11" t="s">
        <v>43</v>
      </c>
      <c r="B1" s="11" t="s">
        <v>30</v>
      </c>
      <c r="C1" s="11" t="s">
        <v>16</v>
      </c>
      <c r="D1" s="11" t="s">
        <v>39</v>
      </c>
      <c r="E1" s="11" t="s">
        <v>29</v>
      </c>
      <c r="F1" s="11" t="s">
        <v>33</v>
      </c>
      <c r="G1" s="11" t="s">
        <v>26</v>
      </c>
      <c r="H1" s="34" t="s">
        <v>42</v>
      </c>
      <c r="I1" s="1"/>
      <c r="J1" s="1"/>
      <c r="K1" s="1"/>
    </row>
    <row r="2" spans="1:11" ht="30" x14ac:dyDescent="0.25">
      <c r="A2" s="37" t="s">
        <v>44</v>
      </c>
      <c r="B2" s="21" t="s">
        <v>17</v>
      </c>
      <c r="C2" s="21" t="s">
        <v>18</v>
      </c>
      <c r="D2" s="22">
        <v>500</v>
      </c>
      <c r="E2" s="23">
        <v>45139</v>
      </c>
      <c r="F2" s="23" t="s">
        <v>34</v>
      </c>
      <c r="G2" s="36" t="s">
        <v>41</v>
      </c>
      <c r="H2" t="s">
        <v>59</v>
      </c>
      <c r="I2" s="1"/>
      <c r="J2" s="1"/>
      <c r="K2" s="1"/>
    </row>
    <row r="3" spans="1:11" x14ac:dyDescent="0.25">
      <c r="A3" s="37" t="s">
        <v>45</v>
      </c>
      <c r="B3" s="21" t="s">
        <v>17</v>
      </c>
      <c r="C3" s="21" t="s">
        <v>19</v>
      </c>
      <c r="D3" s="24">
        <v>165.32</v>
      </c>
      <c r="E3" s="23">
        <v>45139</v>
      </c>
      <c r="F3" s="23" t="s">
        <v>34</v>
      </c>
      <c r="G3" s="16" t="s">
        <v>27</v>
      </c>
      <c r="H3" s="38" t="s">
        <v>52</v>
      </c>
      <c r="I3" s="1"/>
      <c r="J3" s="1"/>
      <c r="K3" s="1"/>
    </row>
    <row r="4" spans="1:11" x14ac:dyDescent="0.25">
      <c r="A4" s="37" t="s">
        <v>46</v>
      </c>
      <c r="B4" s="21" t="s">
        <v>17</v>
      </c>
      <c r="C4" s="21" t="s">
        <v>20</v>
      </c>
      <c r="D4" s="22">
        <v>411.71</v>
      </c>
      <c r="E4" s="23">
        <v>45139</v>
      </c>
      <c r="F4" s="23" t="s">
        <v>34</v>
      </c>
      <c r="G4" s="16" t="s">
        <v>28</v>
      </c>
      <c r="H4" t="s">
        <v>58</v>
      </c>
      <c r="I4" s="1"/>
      <c r="J4" s="1"/>
      <c r="K4" s="1"/>
    </row>
    <row r="5" spans="1:11" x14ac:dyDescent="0.25">
      <c r="A5" s="37" t="s">
        <v>47</v>
      </c>
      <c r="B5" s="16" t="s">
        <v>15</v>
      </c>
      <c r="C5" s="21" t="s">
        <v>21</v>
      </c>
      <c r="D5" s="22">
        <v>2500</v>
      </c>
      <c r="E5" s="23">
        <v>45163</v>
      </c>
      <c r="F5" s="23" t="s">
        <v>34</v>
      </c>
      <c r="G5" s="33" t="s">
        <v>31</v>
      </c>
      <c r="H5" t="s">
        <v>53</v>
      </c>
      <c r="K5" s="2"/>
    </row>
    <row r="6" spans="1:11" x14ac:dyDescent="0.25">
      <c r="A6" s="37" t="s">
        <v>48</v>
      </c>
      <c r="B6" s="16" t="s">
        <v>15</v>
      </c>
      <c r="C6" s="21" t="s">
        <v>22</v>
      </c>
      <c r="D6" s="24">
        <v>2500</v>
      </c>
      <c r="E6" s="23">
        <v>45176</v>
      </c>
      <c r="F6" s="23" t="s">
        <v>34</v>
      </c>
      <c r="G6" s="33" t="s">
        <v>32</v>
      </c>
      <c r="H6" t="s">
        <v>57</v>
      </c>
      <c r="K6" s="2"/>
    </row>
    <row r="7" spans="1:11" x14ac:dyDescent="0.25">
      <c r="A7" s="37" t="s">
        <v>49</v>
      </c>
      <c r="B7" s="16" t="s">
        <v>14</v>
      </c>
      <c r="C7" s="25" t="s">
        <v>23</v>
      </c>
      <c r="D7" s="24">
        <v>450</v>
      </c>
      <c r="E7" s="26">
        <v>45184</v>
      </c>
      <c r="F7" s="35" t="s">
        <v>35</v>
      </c>
      <c r="G7" s="33" t="s">
        <v>40</v>
      </c>
      <c r="H7" t="s">
        <v>54</v>
      </c>
      <c r="K7" s="2"/>
    </row>
    <row r="8" spans="1:11" x14ac:dyDescent="0.25">
      <c r="A8" s="37" t="s">
        <v>50</v>
      </c>
      <c r="B8" s="16" t="s">
        <v>14</v>
      </c>
      <c r="C8" s="25" t="s">
        <v>24</v>
      </c>
      <c r="D8" s="24">
        <v>706.99</v>
      </c>
      <c r="E8" s="26">
        <v>45184</v>
      </c>
      <c r="F8" s="35" t="s">
        <v>35</v>
      </c>
      <c r="G8" s="16" t="s">
        <v>36</v>
      </c>
      <c r="H8" t="s">
        <v>55</v>
      </c>
      <c r="K8" s="3"/>
    </row>
    <row r="9" spans="1:11" x14ac:dyDescent="0.25">
      <c r="A9" s="37" t="s">
        <v>51</v>
      </c>
      <c r="B9" s="27" t="s">
        <v>14</v>
      </c>
      <c r="C9" s="28" t="s">
        <v>25</v>
      </c>
      <c r="D9" s="29">
        <v>340.38</v>
      </c>
      <c r="E9" s="30">
        <v>45184</v>
      </c>
      <c r="F9" s="30" t="s">
        <v>34</v>
      </c>
      <c r="G9" s="31" t="s">
        <v>37</v>
      </c>
      <c r="H9" t="s">
        <v>56</v>
      </c>
    </row>
    <row r="10" spans="1:11" ht="15.75" x14ac:dyDescent="0.25">
      <c r="C10" s="2"/>
      <c r="D10" s="32">
        <f>SUM(D2:D9)</f>
        <v>7574.4</v>
      </c>
      <c r="E10" s="8"/>
      <c r="F10" s="8"/>
    </row>
    <row r="11" spans="1:11" x14ac:dyDescent="0.25">
      <c r="D11" s="7"/>
      <c r="E11" s="9"/>
      <c r="F11" s="9"/>
    </row>
    <row r="12" spans="1:11" x14ac:dyDescent="0.25">
      <c r="D12" s="7"/>
      <c r="E12" s="9"/>
      <c r="F12" s="9"/>
    </row>
    <row r="13" spans="1:11" x14ac:dyDescent="0.25">
      <c r="D13" s="7"/>
      <c r="E13" s="9"/>
      <c r="F13" s="9"/>
    </row>
    <row r="14" spans="1:11" x14ac:dyDescent="0.25">
      <c r="D14" s="7"/>
      <c r="E14" s="9"/>
      <c r="F14" s="9"/>
    </row>
    <row r="15" spans="1:11" x14ac:dyDescent="0.25">
      <c r="D15" s="7"/>
      <c r="E15" s="7"/>
      <c r="F15" s="7"/>
    </row>
    <row r="16" spans="1:11" x14ac:dyDescent="0.25">
      <c r="D16" s="7"/>
      <c r="E16" s="7"/>
      <c r="F16" s="7"/>
    </row>
    <row r="17" spans="1:7" x14ac:dyDescent="0.25">
      <c r="D17" s="7"/>
      <c r="E17" s="7"/>
      <c r="F17" s="7"/>
    </row>
    <row r="18" spans="1:7" x14ac:dyDescent="0.25">
      <c r="D18" s="7"/>
      <c r="E18" s="7"/>
      <c r="F18" s="7"/>
    </row>
    <row r="19" spans="1:7" x14ac:dyDescent="0.25">
      <c r="D19" s="7"/>
      <c r="E19" s="7"/>
      <c r="F19" s="7"/>
    </row>
    <row r="20" spans="1:7" x14ac:dyDescent="0.25">
      <c r="D20" s="7"/>
      <c r="E20" s="7"/>
      <c r="F20" s="7"/>
    </row>
    <row r="21" spans="1:7" x14ac:dyDescent="0.25">
      <c r="D21" s="2"/>
      <c r="E21" s="2"/>
      <c r="F21" s="2"/>
    </row>
    <row r="22" spans="1:7" x14ac:dyDescent="0.25">
      <c r="A22" s="1"/>
      <c r="B22" s="1"/>
      <c r="C22" s="1"/>
      <c r="D22" s="2"/>
      <c r="E22" s="2"/>
      <c r="F22" s="2"/>
    </row>
    <row r="23" spans="1:7" ht="15.75" x14ac:dyDescent="0.25">
      <c r="A23" s="5"/>
      <c r="B23" s="5"/>
      <c r="C23" s="5"/>
      <c r="G23" s="6"/>
    </row>
    <row r="24" spans="1:7" x14ac:dyDescent="0.25">
      <c r="D24" s="2"/>
      <c r="E24" s="2"/>
      <c r="F24" s="2"/>
    </row>
    <row r="25" spans="1:7" x14ac:dyDescent="0.25">
      <c r="D25" s="2"/>
      <c r="E25" s="2"/>
      <c r="F25" s="2"/>
    </row>
    <row r="26" spans="1:7" x14ac:dyDescent="0.25">
      <c r="D26" s="2"/>
      <c r="E26" s="2"/>
      <c r="F26" s="2"/>
    </row>
    <row r="27" spans="1:7" x14ac:dyDescent="0.25">
      <c r="D27" s="2"/>
      <c r="E27" s="2"/>
      <c r="F27" s="2"/>
    </row>
    <row r="28" spans="1:7" x14ac:dyDescent="0.25">
      <c r="D28" s="2"/>
      <c r="E28" s="2"/>
      <c r="F28" s="2"/>
    </row>
    <row r="29" spans="1:7" x14ac:dyDescent="0.25">
      <c r="D29" s="2"/>
      <c r="E29" s="2"/>
      <c r="F29" s="2"/>
    </row>
    <row r="30" spans="1:7" x14ac:dyDescent="0.25">
      <c r="D30" s="2"/>
      <c r="E30" s="2"/>
      <c r="F30" s="2"/>
    </row>
    <row r="31" spans="1:7" x14ac:dyDescent="0.25">
      <c r="D31" s="2"/>
      <c r="E31" s="2"/>
      <c r="F31" s="2"/>
    </row>
  </sheetData>
  <phoneticPr fontId="5" type="noConversion"/>
  <conditionalFormatting sqref="G23">
    <cfRule type="cellIs" dxfId="3" priority="1" operator="greaterThan">
      <formula>0</formula>
    </cfRule>
    <cfRule type="cellIs" dxfId="2" priority="2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A348-E86E-4183-97D0-C322E09F2076}">
  <dimension ref="A1:I28"/>
  <sheetViews>
    <sheetView zoomScale="130" zoomScaleNormal="130" workbookViewId="0">
      <selection activeCell="I27" sqref="I27"/>
    </sheetView>
  </sheetViews>
  <sheetFormatPr defaultRowHeight="15" x14ac:dyDescent="0.25"/>
  <cols>
    <col min="1" max="1" width="17.7109375" customWidth="1"/>
    <col min="2" max="2" width="14.7109375" customWidth="1"/>
    <col min="3" max="5" width="13.140625" customWidth="1"/>
    <col min="8" max="8" width="8.7109375" customWidth="1"/>
    <col min="9" max="9" width="10.5703125" bestFit="1" customWidth="1"/>
  </cols>
  <sheetData>
    <row r="1" spans="1:9" ht="15.75" x14ac:dyDescent="0.25">
      <c r="A1" s="10" t="s">
        <v>30</v>
      </c>
      <c r="B1" s="10" t="s">
        <v>1</v>
      </c>
      <c r="C1" s="10" t="s">
        <v>0</v>
      </c>
      <c r="G1" s="12" t="s">
        <v>4</v>
      </c>
      <c r="H1" s="13" t="s">
        <v>7</v>
      </c>
      <c r="I1" s="14" t="s">
        <v>8</v>
      </c>
    </row>
    <row r="2" spans="1:9" x14ac:dyDescent="0.25">
      <c r="A2" t="s">
        <v>2</v>
      </c>
      <c r="B2" s="4">
        <f>I5*0.1</f>
        <v>1200</v>
      </c>
      <c r="G2" s="15" t="s">
        <v>38</v>
      </c>
      <c r="H2" s="16">
        <v>12</v>
      </c>
      <c r="I2" s="17">
        <f>H2*500</f>
        <v>6000</v>
      </c>
    </row>
    <row r="3" spans="1:9" x14ac:dyDescent="0.25">
      <c r="A3" t="s">
        <v>3</v>
      </c>
      <c r="B3" s="2">
        <v>6000</v>
      </c>
      <c r="G3" s="15" t="s">
        <v>5</v>
      </c>
      <c r="H3" s="16">
        <v>12</v>
      </c>
      <c r="I3" s="17">
        <f>H3*250</f>
        <v>3000</v>
      </c>
    </row>
    <row r="4" spans="1:9" ht="15.75" thickBot="1" x14ac:dyDescent="0.3">
      <c r="A4" t="s">
        <v>11</v>
      </c>
      <c r="B4" s="2">
        <v>4000</v>
      </c>
      <c r="G4" s="15" t="s">
        <v>6</v>
      </c>
      <c r="H4" s="16">
        <v>12</v>
      </c>
      <c r="I4" s="17">
        <f>H4*250</f>
        <v>3000</v>
      </c>
    </row>
    <row r="5" spans="1:9" ht="16.5" thickBot="1" x14ac:dyDescent="0.3">
      <c r="A5" t="s">
        <v>9</v>
      </c>
      <c r="B5" s="2">
        <v>750</v>
      </c>
      <c r="G5" s="18"/>
      <c r="H5" s="19"/>
      <c r="I5" s="20">
        <f>SUM(I2:I4)</f>
        <v>12000</v>
      </c>
    </row>
    <row r="6" spans="1:9" x14ac:dyDescent="0.25">
      <c r="A6" t="s">
        <v>12</v>
      </c>
      <c r="B6" s="2">
        <v>500</v>
      </c>
      <c r="D6" s="3"/>
      <c r="E6" s="3"/>
    </row>
    <row r="7" spans="1:9" x14ac:dyDescent="0.25">
      <c r="C7" s="3"/>
    </row>
    <row r="8" spans="1:9" x14ac:dyDescent="0.25">
      <c r="A8" t="s">
        <v>13</v>
      </c>
      <c r="C8" s="3">
        <f>I5</f>
        <v>12000</v>
      </c>
    </row>
    <row r="9" spans="1:9" x14ac:dyDescent="0.25">
      <c r="C9" s="3"/>
    </row>
    <row r="10" spans="1:9" x14ac:dyDescent="0.25">
      <c r="C10" s="3"/>
    </row>
    <row r="11" spans="1:9" x14ac:dyDescent="0.25">
      <c r="C11" s="3"/>
    </row>
    <row r="12" spans="1:9" x14ac:dyDescent="0.25">
      <c r="C12" s="3"/>
    </row>
    <row r="13" spans="1:9" x14ac:dyDescent="0.25">
      <c r="C13" s="3"/>
    </row>
    <row r="14" spans="1:9" x14ac:dyDescent="0.25">
      <c r="C14" s="3"/>
    </row>
    <row r="15" spans="1:9" x14ac:dyDescent="0.25">
      <c r="C15" s="3"/>
    </row>
    <row r="16" spans="1:9" x14ac:dyDescent="0.25">
      <c r="C16" s="3"/>
    </row>
    <row r="17" spans="1:4" x14ac:dyDescent="0.25">
      <c r="C17" s="3"/>
    </row>
    <row r="18" spans="1:4" x14ac:dyDescent="0.25">
      <c r="B18" s="2"/>
      <c r="C18" s="3"/>
    </row>
    <row r="19" spans="1:4" x14ac:dyDescent="0.25">
      <c r="A19" s="1" t="s">
        <v>8</v>
      </c>
      <c r="B19" s="2">
        <f>SUM(B2:B17)</f>
        <v>12450</v>
      </c>
      <c r="C19" s="2">
        <f>SUM(C2:C17)</f>
        <v>12000</v>
      </c>
    </row>
    <row r="20" spans="1:4" ht="15.75" x14ac:dyDescent="0.25">
      <c r="A20" s="5" t="s">
        <v>10</v>
      </c>
      <c r="C20" s="3"/>
      <c r="D20" s="6">
        <f>C19-B19</f>
        <v>-450</v>
      </c>
    </row>
    <row r="21" spans="1:4" x14ac:dyDescent="0.25">
      <c r="B21" s="2"/>
    </row>
    <row r="22" spans="1:4" x14ac:dyDescent="0.25">
      <c r="B22" s="2"/>
    </row>
    <row r="23" spans="1:4" x14ac:dyDescent="0.25">
      <c r="B23" s="2"/>
    </row>
    <row r="24" spans="1:4" x14ac:dyDescent="0.25">
      <c r="B24" s="2"/>
    </row>
    <row r="25" spans="1:4" x14ac:dyDescent="0.25">
      <c r="B25" s="2"/>
    </row>
    <row r="26" spans="1:4" x14ac:dyDescent="0.25">
      <c r="B26" s="2"/>
    </row>
    <row r="27" spans="1:4" x14ac:dyDescent="0.25">
      <c r="B27" s="2"/>
    </row>
    <row r="28" spans="1:4" x14ac:dyDescent="0.25">
      <c r="B28" s="2"/>
    </row>
  </sheetData>
  <conditionalFormatting sqref="D20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32D0D-FB2D-45E6-A959-73FEBA1FF9E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Cold Dice Expenses</vt:lpstr>
      <vt:lpstr>MiLP Tempe 10.14.23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 Barry</dc:creator>
  <cp:lastModifiedBy>DJ Barry</cp:lastModifiedBy>
  <dcterms:created xsi:type="dcterms:W3CDTF">2023-09-12T04:15:34Z</dcterms:created>
  <dcterms:modified xsi:type="dcterms:W3CDTF">2023-09-16T05:29:53Z</dcterms:modified>
</cp:coreProperties>
</file>